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fsthr0-my.sharepoint.com/personal/ljznaor_mefst_hr/Documents/UNIVERSITY/Katedra/Medicina-HR/2024-25/ISPIT/"/>
    </mc:Choice>
  </mc:AlternateContent>
  <xr:revisionPtr revIDLastSave="2" documentId="8_{A482832B-CF40-F94B-9DB1-22D3D9F1D388}" xr6:coauthVersionLast="47" xr6:coauthVersionMax="47" xr10:uidLastSave="{F749777B-4496-E640-816E-FA7A615F1515}"/>
  <bookViews>
    <workbookView xWindow="4060" yWindow="3160" windowWidth="27240" windowHeight="16440" xr2:uid="{FE19255B-9762-2841-9CCA-527183D059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0" i="1"/>
  <c r="I12" i="1"/>
  <c r="I13" i="1"/>
  <c r="I14" i="1"/>
  <c r="I15" i="1"/>
  <c r="I20" i="1"/>
  <c r="I25" i="1"/>
  <c r="I26" i="1"/>
  <c r="I27" i="1"/>
  <c r="I32" i="1"/>
  <c r="I37" i="1"/>
  <c r="I38" i="1"/>
  <c r="I39" i="1"/>
  <c r="D41" i="1"/>
  <c r="I41" i="1" s="1"/>
  <c r="D40" i="1"/>
  <c r="I40" i="1" s="1"/>
  <c r="D39" i="1"/>
  <c r="D38" i="1"/>
  <c r="D37" i="1"/>
  <c r="D36" i="1"/>
  <c r="I36" i="1" s="1"/>
  <c r="D35" i="1"/>
  <c r="I35" i="1" s="1"/>
  <c r="D34" i="1"/>
  <c r="I34" i="1" s="1"/>
  <c r="D33" i="1"/>
  <c r="I33" i="1" s="1"/>
  <c r="D32" i="1"/>
  <c r="D31" i="1"/>
  <c r="I31" i="1" s="1"/>
  <c r="D30" i="1"/>
  <c r="I30" i="1" s="1"/>
  <c r="D29" i="1"/>
  <c r="I29" i="1" s="1"/>
  <c r="D28" i="1"/>
  <c r="I28" i="1" s="1"/>
  <c r="D27" i="1"/>
  <c r="D26" i="1"/>
  <c r="D25" i="1"/>
  <c r="D24" i="1"/>
  <c r="I24" i="1" s="1"/>
  <c r="D23" i="1"/>
  <c r="I23" i="1" s="1"/>
  <c r="D22" i="1"/>
  <c r="I22" i="1" s="1"/>
  <c r="D21" i="1"/>
  <c r="I21" i="1" s="1"/>
  <c r="D20" i="1"/>
  <c r="D19" i="1"/>
  <c r="I19" i="1" s="1"/>
  <c r="D18" i="1"/>
  <c r="I18" i="1" s="1"/>
  <c r="D17" i="1"/>
  <c r="I17" i="1" s="1"/>
  <c r="D16" i="1"/>
  <c r="I16" i="1" s="1"/>
  <c r="D14" i="1"/>
  <c r="D13" i="1"/>
  <c r="D12" i="1"/>
  <c r="D11" i="1"/>
  <c r="I11" i="1" s="1"/>
  <c r="D10" i="1"/>
  <c r="D9" i="1"/>
  <c r="I9" i="1" s="1"/>
  <c r="D8" i="1"/>
  <c r="D7" i="1"/>
  <c r="I7" i="1" s="1"/>
  <c r="D6" i="1"/>
  <c r="I6" i="1" s="1"/>
  <c r="D5" i="1"/>
  <c r="I5" i="1" s="1"/>
  <c r="D4" i="1"/>
  <c r="I4" i="1" s="1"/>
</calcChain>
</file>

<file path=xl/sharedStrings.xml><?xml version="1.0" encoding="utf-8"?>
<sst xmlns="http://schemas.openxmlformats.org/spreadsheetml/2006/main" count="126" uniqueCount="59">
  <si>
    <t>Studij  MEDICINA – popis studenata ak. god. 2024./2025.</t>
  </si>
  <si>
    <t>OFTALMOLOGIJA</t>
  </si>
  <si>
    <t>JMBAG</t>
  </si>
  <si>
    <t>Ocjena OSKI</t>
  </si>
  <si>
    <t>Broj bodova na pismenom ispitu</t>
  </si>
  <si>
    <t>Ocjena Pismeni ispit</t>
  </si>
  <si>
    <t>Ispitivač</t>
  </si>
  <si>
    <t>Mjesto usmenog ispita</t>
  </si>
  <si>
    <t>Vrijeme usmenog ispita</t>
  </si>
  <si>
    <t>Ocjena Usmeni ispit</t>
  </si>
  <si>
    <t>Konačna ocjena</t>
  </si>
  <si>
    <t>0063038193</t>
  </si>
  <si>
    <t>0063041208</t>
  </si>
  <si>
    <t>0063037469</t>
  </si>
  <si>
    <t>0063041869</t>
  </si>
  <si>
    <t>0346006735</t>
  </si>
  <si>
    <t>0063041297</t>
  </si>
  <si>
    <t>0063037817</t>
  </si>
  <si>
    <t>0063041806</t>
  </si>
  <si>
    <t>0063037859</t>
  </si>
  <si>
    <t>0063042268</t>
  </si>
  <si>
    <t>0063041442</t>
  </si>
  <si>
    <t>0063039692</t>
  </si>
  <si>
    <t>0063042247</t>
  </si>
  <si>
    <t>0063041580</t>
  </si>
  <si>
    <t>0063041372</t>
  </si>
  <si>
    <t>0063041463</t>
  </si>
  <si>
    <t>0063041416</t>
  </si>
  <si>
    <t>0108096014</t>
  </si>
  <si>
    <t>0063041596</t>
  </si>
  <si>
    <t>0063042338</t>
  </si>
  <si>
    <t>0063039580</t>
  </si>
  <si>
    <t>0346009490</t>
  </si>
  <si>
    <t>0063042231</t>
  </si>
  <si>
    <t>0063039944</t>
  </si>
  <si>
    <t>0063041853</t>
  </si>
  <si>
    <t>0036525133</t>
  </si>
  <si>
    <t>0063039624</t>
  </si>
  <si>
    <t>0063041325</t>
  </si>
  <si>
    <t>0063041367</t>
  </si>
  <si>
    <t>0063042359</t>
  </si>
  <si>
    <t>0063039507</t>
  </si>
  <si>
    <t>0063039832</t>
  </si>
  <si>
    <t>0177059012</t>
  </si>
  <si>
    <t>0063041276</t>
  </si>
  <si>
    <t>0063042317</t>
  </si>
  <si>
    <t>0063041346</t>
  </si>
  <si>
    <t>0062085134</t>
  </si>
  <si>
    <t>0063042364</t>
  </si>
  <si>
    <t>Minimalni broj bodova</t>
  </si>
  <si>
    <t>Izv. Prof. Ljubo Znaor</t>
  </si>
  <si>
    <t>Prof. Kajo Bućan</t>
  </si>
  <si>
    <t>Ured Klinike</t>
  </si>
  <si>
    <t>Izv. Prof. Veljko Rogošić</t>
  </si>
  <si>
    <t>Ispred ulaza u Kliniku</t>
  </si>
  <si>
    <t>Doc. Mladen Lešin</t>
  </si>
  <si>
    <t>Ambulanta br. 12</t>
  </si>
  <si>
    <t>Bolnička knjižnica</t>
  </si>
  <si>
    <t>ODSUTNA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</si>
</sst>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textRotation="90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/>
    </xf>
    <xf numFmtId="20" fontId="0" fillId="0" borderId="0" xfId="0" applyNumberFormat="1"/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27347-BC72-EF44-9D73-8268D7BF1C03}">
  <dimension ref="A1:P42"/>
  <sheetViews>
    <sheetView tabSelected="1" zoomScale="99" workbookViewId="0">
      <selection activeCell="H1" sqref="H1:I1048576"/>
    </sheetView>
  </sheetViews>
  <sheetFormatPr baseColWidth="10" defaultColWidth="8.83203125" defaultRowHeight="16" x14ac:dyDescent="0.2"/>
  <cols>
    <col min="1" max="1" width="11" bestFit="1" customWidth="1"/>
    <col min="5" max="5" width="16" bestFit="1" customWidth="1"/>
    <col min="8" max="9" width="0" hidden="1" customWidth="1"/>
  </cols>
  <sheetData>
    <row r="1" spans="1:16" x14ac:dyDescent="0.2">
      <c r="A1" s="1" t="s">
        <v>0</v>
      </c>
    </row>
    <row r="2" spans="1:16" x14ac:dyDescent="0.2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16" ht="124" customHeight="1" x14ac:dyDescent="0.2">
      <c r="A3" s="1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/>
      <c r="M3" s="4"/>
      <c r="N3" s="4"/>
      <c r="O3" s="4"/>
      <c r="P3" s="4"/>
    </row>
    <row r="4" spans="1:16" x14ac:dyDescent="0.2">
      <c r="A4" s="5" t="s">
        <v>11</v>
      </c>
      <c r="B4">
        <v>5</v>
      </c>
      <c r="C4">
        <v>39</v>
      </c>
      <c r="D4">
        <f>IF(C4="","",IF(C4&lt;=ROUNDDOWN(MIN($C$4:$C$42)+(MAX($C$4:$C$42)-MIN($C$4:$C$42))/5,0),1,IF(C4&lt;=ROUNDUP(MIN($C$4:$C$42)+2*(MAX($C$4:$C$42)-MIN($C$4:$C$42))/5,0),2,IF(C4&lt;=ROUNDUP(MIN($C$4:$C$42)+3*(MAX($C$4:$C$42)-MIN($C$4:$C$42))/5,0),3,IF(C4&lt;=ROUNDUP(MIN($C$4:$C$42)+4*(MAX($C$4:$C$42)-MIN($C$4:$C$42))/5,0),4,5)))))</f>
        <v>4</v>
      </c>
      <c r="E4" t="s">
        <v>50</v>
      </c>
      <c r="F4" t="s">
        <v>57</v>
      </c>
      <c r="G4" s="6">
        <v>0.53125</v>
      </c>
      <c r="I4" t="str">
        <f t="shared" ref="I4:I41" si="0">IF(ISBLANK(B4),"",IF(ISBLANK(D4),"",IF(B4&lt;2,"Nije položila/o",IF(D4&lt;2,"Nije položila/o",IF(H4&lt;2,"Nije položila/o",ROUND((0.25*B4)+(0.25*D4)+(0.5*H4),0))))))</f>
        <v>Nije položila/o</v>
      </c>
      <c r="M4" s="6"/>
    </row>
    <row r="5" spans="1:16" x14ac:dyDescent="0.2">
      <c r="A5" s="5" t="s">
        <v>12</v>
      </c>
      <c r="B5">
        <v>4</v>
      </c>
      <c r="C5">
        <v>42</v>
      </c>
      <c r="D5">
        <f t="shared" ref="D5:D41" si="1">IF(C5="","",IF(C5&lt;=ROUNDDOWN(MIN($C$4:$C$42)+(MAX($C$4:$C$42)-MIN($C$4:$C$42))/5,0),1,IF(C5&lt;=ROUNDUP(MIN($C$4:$C$42)+2*(MAX($C$4:$C$42)-MIN($C$4:$C$42))/5,0),2,IF(C5&lt;=ROUNDUP(MIN($C$4:$C$42)+3*(MAX($C$4:$C$42)-MIN($C$4:$C$42))/5,0),3,IF(C5&lt;=ROUNDUP(MIN($C$4:$C$42)+4*(MAX($C$4:$C$42)-MIN($C$4:$C$42))/5,0),4,5)))))</f>
        <v>4</v>
      </c>
      <c r="E5" t="s">
        <v>50</v>
      </c>
      <c r="F5" t="s">
        <v>57</v>
      </c>
      <c r="G5" s="6">
        <v>0.53125</v>
      </c>
      <c r="I5" t="str">
        <f t="shared" si="0"/>
        <v>Nije položila/o</v>
      </c>
      <c r="M5" s="6"/>
    </row>
    <row r="6" spans="1:16" x14ac:dyDescent="0.2">
      <c r="A6" s="5" t="s">
        <v>13</v>
      </c>
      <c r="B6">
        <v>4</v>
      </c>
      <c r="C6">
        <v>40</v>
      </c>
      <c r="D6">
        <f t="shared" si="1"/>
        <v>4</v>
      </c>
      <c r="E6" t="s">
        <v>50</v>
      </c>
      <c r="F6" t="s">
        <v>57</v>
      </c>
      <c r="G6" s="6">
        <v>0.53125</v>
      </c>
      <c r="I6" t="str">
        <f t="shared" si="0"/>
        <v>Nije položila/o</v>
      </c>
      <c r="M6" s="6"/>
    </row>
    <row r="7" spans="1:16" x14ac:dyDescent="0.2">
      <c r="A7" s="5" t="s">
        <v>14</v>
      </c>
      <c r="B7">
        <v>5</v>
      </c>
      <c r="C7">
        <v>43</v>
      </c>
      <c r="D7">
        <f t="shared" si="1"/>
        <v>5</v>
      </c>
      <c r="E7" t="s">
        <v>50</v>
      </c>
      <c r="F7" t="s">
        <v>57</v>
      </c>
      <c r="G7" s="6">
        <v>0.53125</v>
      </c>
      <c r="I7" t="str">
        <f t="shared" si="0"/>
        <v>Nije položila/o</v>
      </c>
      <c r="M7" s="6"/>
    </row>
    <row r="8" spans="1:16" x14ac:dyDescent="0.2">
      <c r="A8" s="5" t="s">
        <v>15</v>
      </c>
      <c r="B8">
        <v>3</v>
      </c>
      <c r="C8">
        <v>41</v>
      </c>
      <c r="D8">
        <f t="shared" si="1"/>
        <v>4</v>
      </c>
      <c r="E8" t="s">
        <v>50</v>
      </c>
      <c r="F8" t="s">
        <v>57</v>
      </c>
      <c r="G8" s="6">
        <v>0.53125</v>
      </c>
      <c r="I8" t="str">
        <f t="shared" si="0"/>
        <v>Nije položila/o</v>
      </c>
      <c r="M8" s="6"/>
    </row>
    <row r="9" spans="1:16" x14ac:dyDescent="0.2">
      <c r="A9" s="5" t="s">
        <v>16</v>
      </c>
      <c r="B9">
        <v>4</v>
      </c>
      <c r="C9">
        <v>42</v>
      </c>
      <c r="D9">
        <f t="shared" si="1"/>
        <v>4</v>
      </c>
      <c r="E9" t="s">
        <v>50</v>
      </c>
      <c r="F9" t="s">
        <v>57</v>
      </c>
      <c r="G9" s="6">
        <v>0.53125</v>
      </c>
      <c r="I9" t="str">
        <f t="shared" si="0"/>
        <v>Nije položila/o</v>
      </c>
      <c r="M9" s="6"/>
    </row>
    <row r="10" spans="1:16" x14ac:dyDescent="0.2">
      <c r="A10" s="5" t="s">
        <v>17</v>
      </c>
      <c r="B10">
        <v>4</v>
      </c>
      <c r="C10">
        <v>33</v>
      </c>
      <c r="D10">
        <f t="shared" si="1"/>
        <v>2</v>
      </c>
      <c r="E10" t="s">
        <v>50</v>
      </c>
      <c r="F10" t="s">
        <v>57</v>
      </c>
      <c r="G10" s="6">
        <v>0.53125</v>
      </c>
      <c r="I10" t="str">
        <f t="shared" si="0"/>
        <v>Nije položila/o</v>
      </c>
      <c r="M10" s="6"/>
    </row>
    <row r="11" spans="1:16" x14ac:dyDescent="0.2">
      <c r="A11" s="5" t="s">
        <v>18</v>
      </c>
      <c r="B11">
        <v>4</v>
      </c>
      <c r="C11">
        <v>43</v>
      </c>
      <c r="D11">
        <f t="shared" si="1"/>
        <v>5</v>
      </c>
      <c r="E11" t="s">
        <v>50</v>
      </c>
      <c r="F11" t="s">
        <v>57</v>
      </c>
      <c r="G11" s="6">
        <v>0.53125</v>
      </c>
      <c r="I11" t="str">
        <f t="shared" si="0"/>
        <v>Nije položila/o</v>
      </c>
      <c r="M11" s="6"/>
    </row>
    <row r="12" spans="1:16" x14ac:dyDescent="0.2">
      <c r="A12" s="5" t="s">
        <v>19</v>
      </c>
      <c r="B12">
        <v>4</v>
      </c>
      <c r="C12">
        <v>42</v>
      </c>
      <c r="D12">
        <f t="shared" si="1"/>
        <v>4</v>
      </c>
      <c r="E12" t="s">
        <v>50</v>
      </c>
      <c r="F12" t="s">
        <v>57</v>
      </c>
      <c r="G12" s="6">
        <v>0.53125</v>
      </c>
      <c r="I12" t="str">
        <f t="shared" si="0"/>
        <v>Nije položila/o</v>
      </c>
      <c r="M12" s="6"/>
    </row>
    <row r="13" spans="1:16" x14ac:dyDescent="0.2">
      <c r="A13" s="5" t="s">
        <v>20</v>
      </c>
      <c r="B13">
        <v>4</v>
      </c>
      <c r="C13">
        <v>39</v>
      </c>
      <c r="D13">
        <f t="shared" si="1"/>
        <v>4</v>
      </c>
      <c r="E13" t="s">
        <v>50</v>
      </c>
      <c r="F13" t="s">
        <v>57</v>
      </c>
      <c r="G13" s="6">
        <v>0.53125</v>
      </c>
      <c r="I13" t="str">
        <f t="shared" si="0"/>
        <v>Nije položila/o</v>
      </c>
      <c r="M13" s="6"/>
    </row>
    <row r="14" spans="1:16" x14ac:dyDescent="0.2">
      <c r="A14" s="5" t="s">
        <v>21</v>
      </c>
      <c r="B14">
        <v>5</v>
      </c>
      <c r="C14">
        <v>46</v>
      </c>
      <c r="D14">
        <f t="shared" si="1"/>
        <v>5</v>
      </c>
      <c r="E14" t="s">
        <v>53</v>
      </c>
      <c r="F14" t="s">
        <v>54</v>
      </c>
      <c r="G14" s="6">
        <v>0.5</v>
      </c>
      <c r="I14" t="str">
        <f t="shared" si="0"/>
        <v>Nije položila/o</v>
      </c>
    </row>
    <row r="15" spans="1:16" x14ac:dyDescent="0.2">
      <c r="A15" s="5" t="s">
        <v>22</v>
      </c>
      <c r="B15">
        <v>4</v>
      </c>
      <c r="C15" t="s">
        <v>58</v>
      </c>
      <c r="G15" s="6"/>
      <c r="I15" t="str">
        <f t="shared" si="0"/>
        <v/>
      </c>
    </row>
    <row r="16" spans="1:16" x14ac:dyDescent="0.2">
      <c r="A16" s="5" t="s">
        <v>23</v>
      </c>
      <c r="B16">
        <v>5</v>
      </c>
      <c r="C16">
        <v>44</v>
      </c>
      <c r="D16">
        <f t="shared" si="1"/>
        <v>5</v>
      </c>
      <c r="E16" t="s">
        <v>53</v>
      </c>
      <c r="F16" t="s">
        <v>54</v>
      </c>
      <c r="G16" s="6">
        <v>0.5</v>
      </c>
      <c r="I16" t="str">
        <f t="shared" si="0"/>
        <v>Nije položila/o</v>
      </c>
    </row>
    <row r="17" spans="1:9" x14ac:dyDescent="0.2">
      <c r="A17" s="5" t="s">
        <v>24</v>
      </c>
      <c r="B17">
        <v>4</v>
      </c>
      <c r="C17">
        <v>41</v>
      </c>
      <c r="D17">
        <f t="shared" si="1"/>
        <v>4</v>
      </c>
      <c r="E17" t="s">
        <v>53</v>
      </c>
      <c r="F17" t="s">
        <v>54</v>
      </c>
      <c r="G17" s="6">
        <v>0.5</v>
      </c>
      <c r="I17" t="str">
        <f t="shared" si="0"/>
        <v>Nije položila/o</v>
      </c>
    </row>
    <row r="18" spans="1:9" x14ac:dyDescent="0.2">
      <c r="A18" s="5" t="s">
        <v>25</v>
      </c>
      <c r="B18">
        <v>4</v>
      </c>
      <c r="C18">
        <v>43</v>
      </c>
      <c r="D18">
        <f t="shared" si="1"/>
        <v>5</v>
      </c>
      <c r="E18" t="s">
        <v>53</v>
      </c>
      <c r="F18" t="s">
        <v>54</v>
      </c>
      <c r="G18" s="6">
        <v>0.5</v>
      </c>
      <c r="I18" t="str">
        <f t="shared" si="0"/>
        <v>Nije položila/o</v>
      </c>
    </row>
    <row r="19" spans="1:9" x14ac:dyDescent="0.2">
      <c r="A19" s="5" t="s">
        <v>26</v>
      </c>
      <c r="B19">
        <v>4</v>
      </c>
      <c r="C19">
        <v>42</v>
      </c>
      <c r="D19">
        <f t="shared" si="1"/>
        <v>4</v>
      </c>
      <c r="E19" t="s">
        <v>53</v>
      </c>
      <c r="F19" t="s">
        <v>54</v>
      </c>
      <c r="G19" s="6">
        <v>0.5</v>
      </c>
      <c r="I19" t="str">
        <f t="shared" si="0"/>
        <v>Nije položila/o</v>
      </c>
    </row>
    <row r="20" spans="1:9" x14ac:dyDescent="0.2">
      <c r="A20" s="5" t="s">
        <v>27</v>
      </c>
      <c r="B20">
        <v>5</v>
      </c>
      <c r="C20">
        <v>41</v>
      </c>
      <c r="D20">
        <f t="shared" si="1"/>
        <v>4</v>
      </c>
      <c r="E20" t="s">
        <v>53</v>
      </c>
      <c r="F20" t="s">
        <v>54</v>
      </c>
      <c r="G20" s="6">
        <v>0.5</v>
      </c>
      <c r="I20" t="str">
        <f t="shared" si="0"/>
        <v>Nije položila/o</v>
      </c>
    </row>
    <row r="21" spans="1:9" x14ac:dyDescent="0.2">
      <c r="A21" s="5" t="s">
        <v>28</v>
      </c>
      <c r="B21">
        <v>5</v>
      </c>
      <c r="C21">
        <v>45</v>
      </c>
      <c r="D21">
        <f t="shared" si="1"/>
        <v>5</v>
      </c>
      <c r="E21" t="s">
        <v>53</v>
      </c>
      <c r="F21" t="s">
        <v>54</v>
      </c>
      <c r="G21" s="6">
        <v>0.5</v>
      </c>
      <c r="I21" t="str">
        <f t="shared" si="0"/>
        <v>Nije položila/o</v>
      </c>
    </row>
    <row r="22" spans="1:9" x14ac:dyDescent="0.2">
      <c r="A22" s="5" t="s">
        <v>29</v>
      </c>
      <c r="B22">
        <v>5</v>
      </c>
      <c r="C22">
        <v>39</v>
      </c>
      <c r="D22">
        <f t="shared" si="1"/>
        <v>4</v>
      </c>
      <c r="E22" t="s">
        <v>53</v>
      </c>
      <c r="F22" t="s">
        <v>54</v>
      </c>
      <c r="G22" s="6">
        <v>0.5</v>
      </c>
      <c r="I22" t="str">
        <f t="shared" si="0"/>
        <v>Nije položila/o</v>
      </c>
    </row>
    <row r="23" spans="1:9" x14ac:dyDescent="0.2">
      <c r="A23" s="5" t="s">
        <v>30</v>
      </c>
      <c r="B23">
        <v>5</v>
      </c>
      <c r="C23">
        <v>42</v>
      </c>
      <c r="D23">
        <f t="shared" si="1"/>
        <v>4</v>
      </c>
      <c r="E23" t="s">
        <v>55</v>
      </c>
      <c r="F23" t="s">
        <v>56</v>
      </c>
      <c r="G23" s="6">
        <v>0.53125</v>
      </c>
      <c r="I23" t="str">
        <f t="shared" si="0"/>
        <v>Nije položila/o</v>
      </c>
    </row>
    <row r="24" spans="1:9" x14ac:dyDescent="0.2">
      <c r="A24" s="5" t="s">
        <v>31</v>
      </c>
      <c r="B24">
        <v>5</v>
      </c>
      <c r="C24">
        <v>34</v>
      </c>
      <c r="D24">
        <f t="shared" si="1"/>
        <v>2</v>
      </c>
      <c r="E24" t="s">
        <v>55</v>
      </c>
      <c r="F24" t="s">
        <v>56</v>
      </c>
      <c r="G24" s="6">
        <v>0.53125</v>
      </c>
      <c r="I24" t="str">
        <f t="shared" si="0"/>
        <v>Nije položila/o</v>
      </c>
    </row>
    <row r="25" spans="1:9" x14ac:dyDescent="0.2">
      <c r="A25" s="5" t="s">
        <v>32</v>
      </c>
      <c r="B25">
        <v>4</v>
      </c>
      <c r="C25">
        <v>37</v>
      </c>
      <c r="D25">
        <f t="shared" si="1"/>
        <v>3</v>
      </c>
      <c r="E25" t="s">
        <v>55</v>
      </c>
      <c r="F25" t="s">
        <v>56</v>
      </c>
      <c r="G25" s="6">
        <v>0.53125</v>
      </c>
      <c r="I25" t="str">
        <f t="shared" si="0"/>
        <v>Nije položila/o</v>
      </c>
    </row>
    <row r="26" spans="1:9" x14ac:dyDescent="0.2">
      <c r="A26" s="5" t="s">
        <v>33</v>
      </c>
      <c r="B26">
        <v>5</v>
      </c>
      <c r="C26">
        <v>43</v>
      </c>
      <c r="D26">
        <f t="shared" si="1"/>
        <v>5</v>
      </c>
      <c r="E26" t="s">
        <v>55</v>
      </c>
      <c r="F26" t="s">
        <v>56</v>
      </c>
      <c r="G26" s="6">
        <v>0.53125</v>
      </c>
      <c r="I26" t="str">
        <f t="shared" si="0"/>
        <v>Nije položila/o</v>
      </c>
    </row>
    <row r="27" spans="1:9" x14ac:dyDescent="0.2">
      <c r="A27" s="5" t="s">
        <v>34</v>
      </c>
      <c r="B27">
        <v>5</v>
      </c>
      <c r="C27">
        <v>33</v>
      </c>
      <c r="D27">
        <f t="shared" si="1"/>
        <v>2</v>
      </c>
      <c r="E27" t="s">
        <v>55</v>
      </c>
      <c r="F27" t="s">
        <v>56</v>
      </c>
      <c r="G27" s="6">
        <v>0.53125</v>
      </c>
      <c r="I27" t="str">
        <f t="shared" si="0"/>
        <v>Nije položila/o</v>
      </c>
    </row>
    <row r="28" spans="1:9" x14ac:dyDescent="0.2">
      <c r="A28" s="5" t="s">
        <v>35</v>
      </c>
      <c r="B28">
        <v>5</v>
      </c>
      <c r="C28">
        <v>35</v>
      </c>
      <c r="D28">
        <f t="shared" si="1"/>
        <v>3</v>
      </c>
      <c r="E28" t="s">
        <v>55</v>
      </c>
      <c r="F28" t="s">
        <v>56</v>
      </c>
      <c r="G28" s="6">
        <v>0.53125</v>
      </c>
      <c r="I28" t="str">
        <f t="shared" si="0"/>
        <v>Nije položila/o</v>
      </c>
    </row>
    <row r="29" spans="1:9" x14ac:dyDescent="0.2">
      <c r="A29" s="5" t="s">
        <v>36</v>
      </c>
      <c r="B29">
        <v>5</v>
      </c>
      <c r="C29">
        <v>44</v>
      </c>
      <c r="D29">
        <f t="shared" si="1"/>
        <v>5</v>
      </c>
      <c r="E29" t="s">
        <v>55</v>
      </c>
      <c r="F29" t="s">
        <v>56</v>
      </c>
      <c r="G29" s="6">
        <v>0.53125</v>
      </c>
      <c r="I29" t="str">
        <f t="shared" si="0"/>
        <v>Nije položila/o</v>
      </c>
    </row>
    <row r="30" spans="1:9" x14ac:dyDescent="0.2">
      <c r="A30" s="5" t="s">
        <v>37</v>
      </c>
      <c r="B30">
        <v>4</v>
      </c>
      <c r="C30">
        <v>42</v>
      </c>
      <c r="D30">
        <f t="shared" si="1"/>
        <v>4</v>
      </c>
      <c r="E30" t="s">
        <v>55</v>
      </c>
      <c r="F30" t="s">
        <v>56</v>
      </c>
      <c r="G30" s="6">
        <v>0.53125</v>
      </c>
      <c r="I30" t="str">
        <f t="shared" si="0"/>
        <v>Nije položila/o</v>
      </c>
    </row>
    <row r="31" spans="1:9" x14ac:dyDescent="0.2">
      <c r="A31" s="5" t="s">
        <v>38</v>
      </c>
      <c r="B31">
        <v>5</v>
      </c>
      <c r="C31">
        <v>40</v>
      </c>
      <c r="D31">
        <f t="shared" si="1"/>
        <v>4</v>
      </c>
      <c r="E31" t="s">
        <v>55</v>
      </c>
      <c r="F31" t="s">
        <v>56</v>
      </c>
      <c r="G31" s="6">
        <v>0.53125</v>
      </c>
      <c r="I31" t="str">
        <f t="shared" si="0"/>
        <v>Nije položila/o</v>
      </c>
    </row>
    <row r="32" spans="1:9" x14ac:dyDescent="0.2">
      <c r="A32" s="5" t="s">
        <v>39</v>
      </c>
      <c r="B32">
        <v>5</v>
      </c>
      <c r="C32">
        <v>40</v>
      </c>
      <c r="D32">
        <f t="shared" si="1"/>
        <v>4</v>
      </c>
      <c r="E32" t="s">
        <v>55</v>
      </c>
      <c r="F32" t="s">
        <v>56</v>
      </c>
      <c r="G32" s="6">
        <v>0.53125</v>
      </c>
      <c r="I32" t="str">
        <f t="shared" si="0"/>
        <v>Nije položila/o</v>
      </c>
    </row>
    <row r="33" spans="1:9" x14ac:dyDescent="0.2">
      <c r="A33" s="5" t="s">
        <v>40</v>
      </c>
      <c r="B33">
        <v>4</v>
      </c>
      <c r="C33">
        <v>35</v>
      </c>
      <c r="D33">
        <f t="shared" si="1"/>
        <v>3</v>
      </c>
      <c r="E33" t="s">
        <v>51</v>
      </c>
      <c r="F33" t="s">
        <v>52</v>
      </c>
      <c r="G33" s="6">
        <v>0.5</v>
      </c>
      <c r="I33" t="str">
        <f t="shared" si="0"/>
        <v>Nije položila/o</v>
      </c>
    </row>
    <row r="34" spans="1:9" x14ac:dyDescent="0.2">
      <c r="A34" s="5" t="s">
        <v>41</v>
      </c>
      <c r="B34">
        <v>5</v>
      </c>
      <c r="C34">
        <v>37</v>
      </c>
      <c r="D34">
        <f t="shared" si="1"/>
        <v>3</v>
      </c>
      <c r="E34" t="s">
        <v>51</v>
      </c>
      <c r="F34" t="s">
        <v>52</v>
      </c>
      <c r="G34" s="6">
        <v>0.5</v>
      </c>
      <c r="I34" t="str">
        <f t="shared" si="0"/>
        <v>Nije položila/o</v>
      </c>
    </row>
    <row r="35" spans="1:9" x14ac:dyDescent="0.2">
      <c r="A35" s="5" t="s">
        <v>42</v>
      </c>
      <c r="B35">
        <v>4</v>
      </c>
      <c r="C35">
        <v>39</v>
      </c>
      <c r="D35">
        <f t="shared" si="1"/>
        <v>4</v>
      </c>
      <c r="E35" t="s">
        <v>51</v>
      </c>
      <c r="F35" t="s">
        <v>52</v>
      </c>
      <c r="G35" s="6">
        <v>0.5</v>
      </c>
      <c r="I35" t="str">
        <f t="shared" si="0"/>
        <v>Nije položila/o</v>
      </c>
    </row>
    <row r="36" spans="1:9" x14ac:dyDescent="0.2">
      <c r="A36" s="5" t="s">
        <v>43</v>
      </c>
      <c r="B36">
        <v>4</v>
      </c>
      <c r="C36">
        <v>39</v>
      </c>
      <c r="D36">
        <f t="shared" si="1"/>
        <v>4</v>
      </c>
      <c r="E36" t="s">
        <v>51</v>
      </c>
      <c r="F36" t="s">
        <v>52</v>
      </c>
      <c r="G36" s="6">
        <v>0.5</v>
      </c>
      <c r="I36" t="str">
        <f t="shared" si="0"/>
        <v>Nije položila/o</v>
      </c>
    </row>
    <row r="37" spans="1:9" x14ac:dyDescent="0.2">
      <c r="A37" s="5" t="s">
        <v>44</v>
      </c>
      <c r="B37">
        <v>5</v>
      </c>
      <c r="C37">
        <v>38</v>
      </c>
      <c r="D37">
        <f t="shared" si="1"/>
        <v>3</v>
      </c>
      <c r="E37" t="s">
        <v>51</v>
      </c>
      <c r="F37" t="s">
        <v>52</v>
      </c>
      <c r="G37" s="6">
        <v>0.5</v>
      </c>
      <c r="I37" t="str">
        <f t="shared" si="0"/>
        <v>Nije položila/o</v>
      </c>
    </row>
    <row r="38" spans="1:9" x14ac:dyDescent="0.2">
      <c r="A38" s="5" t="s">
        <v>45</v>
      </c>
      <c r="B38">
        <v>4</v>
      </c>
      <c r="C38">
        <v>37</v>
      </c>
      <c r="D38">
        <f t="shared" si="1"/>
        <v>3</v>
      </c>
      <c r="E38" t="s">
        <v>51</v>
      </c>
      <c r="F38" t="s">
        <v>52</v>
      </c>
      <c r="G38" s="6">
        <v>0.5</v>
      </c>
      <c r="I38" t="str">
        <f t="shared" si="0"/>
        <v>Nije položila/o</v>
      </c>
    </row>
    <row r="39" spans="1:9" x14ac:dyDescent="0.2">
      <c r="A39" s="5" t="s">
        <v>46</v>
      </c>
      <c r="B39">
        <v>5</v>
      </c>
      <c r="C39">
        <v>46</v>
      </c>
      <c r="D39">
        <f t="shared" si="1"/>
        <v>5</v>
      </c>
      <c r="E39" t="s">
        <v>51</v>
      </c>
      <c r="F39" t="s">
        <v>52</v>
      </c>
      <c r="G39" s="6">
        <v>0.5</v>
      </c>
      <c r="I39" t="str">
        <f t="shared" si="0"/>
        <v>Nije položila/o</v>
      </c>
    </row>
    <row r="40" spans="1:9" x14ac:dyDescent="0.2">
      <c r="A40" s="5" t="s">
        <v>47</v>
      </c>
      <c r="B40">
        <v>4</v>
      </c>
      <c r="C40">
        <v>39</v>
      </c>
      <c r="D40">
        <f t="shared" si="1"/>
        <v>4</v>
      </c>
      <c r="E40" t="s">
        <v>51</v>
      </c>
      <c r="F40" t="s">
        <v>52</v>
      </c>
      <c r="G40" s="6">
        <v>0.5</v>
      </c>
      <c r="I40" t="str">
        <f t="shared" si="0"/>
        <v>Nije položila/o</v>
      </c>
    </row>
    <row r="41" spans="1:9" ht="17" thickBot="1" x14ac:dyDescent="0.25">
      <c r="A41" s="7" t="s">
        <v>48</v>
      </c>
      <c r="B41">
        <v>5</v>
      </c>
      <c r="C41">
        <v>43</v>
      </c>
      <c r="D41">
        <f t="shared" si="1"/>
        <v>5</v>
      </c>
      <c r="E41" t="s">
        <v>51</v>
      </c>
      <c r="F41" t="s">
        <v>52</v>
      </c>
      <c r="G41" s="6">
        <v>0.5</v>
      </c>
      <c r="I41" t="str">
        <f t="shared" si="0"/>
        <v>Nije položila/o</v>
      </c>
    </row>
    <row r="42" spans="1:9" hidden="1" x14ac:dyDescent="0.2">
      <c r="B42" t="s">
        <v>49</v>
      </c>
      <c r="C42">
        <v>25</v>
      </c>
      <c r="F4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Znaor</dc:creator>
  <cp:lastModifiedBy>Ljubo Znaor</cp:lastModifiedBy>
  <dcterms:created xsi:type="dcterms:W3CDTF">2025-02-17T19:41:14Z</dcterms:created>
  <dcterms:modified xsi:type="dcterms:W3CDTF">2025-02-18T10:44:47Z</dcterms:modified>
</cp:coreProperties>
</file>